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<sst xmlns="http://schemas.openxmlformats.org/spreadsheetml/2006/main" count="58" uniqueCount="57">
  <si>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</si>
  <si>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</si>
  <si>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</si>
  <si>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</si>
  <si>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</si>
  <si>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</si>
  <si>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</si>
  <si>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</si>
  <si>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</si>
  <si>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</si>
  <si>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</si>
  <si>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</si>
  <si>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</si>
  <si>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</si>
  <si>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</si>
  <si>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</si>
  <si>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</si>
  <si>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</si>
  <si>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</si>
  <si>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</si>
  <si>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</si>
  <si>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</si>
  <si>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</si>
  <si>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</si>
  <si>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</si>
  <si>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</si>
  <si>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</si>
  <si>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</si>
  <si>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</si>
  <si>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</si>
  <si>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</si>
  <si>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</si>
  <si>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</si>
  <si>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</si>
  <si>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</si>
  <si>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</si>
  <si>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</si>
  <si>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</si>
  <si>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</si>
  <si>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</si>
  <si>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</si>
  <si>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</si>
  <si>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</si>
  <si>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</si>
  <si>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</si>
  <si>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</si>
  <si>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</si>
  <si>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</si>
  <si>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</si>
  <si>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</si>
  <si>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</si>
  <si>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</si>
  <si>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</si>
  <si>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</si>
  <si>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</si>
  <si>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42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</si>
  <si>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Сборка оконной рамы МОП из готового бруса с остеклением и установкой на место – 1 шт/0.54 м2
- Смена остекления оконных рам МОП  -    4шт/1.7 м2
- Ремонт металлических дверей подвала – 3 шт
- Ремонт примыкания козырьков 5-х этажей – кв. 57,58 – 2шт/4.8 м2
- Срезка трубы м/провода с ремонтом кровли – 3 под – 1шт/2.4 м2
- Ремонт балконного плинтуса – кв.58 – 8.2 п.м.
- Заделка выбоин в бетонных полах подъезда площ до 0.25 м2 – 7 мест (1-4 под)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- 2шт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</si>
</sst>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5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00390625" style="5" customWidth="1"/>
    <col min="4" max="4" width="12.00390625" style="5" bestFit="1" customWidth="1"/>
    <col min="5" max="5" width="11.2539062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1985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1">
        <v>5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1">
        <v>4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1">
        <v>58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3">
        <f>H9+H10</f>
        <v>3063.1</v>
      </c>
      <c r="I8" s="34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3">
        <v>2650.4</v>
      </c>
      <c r="I9" s="34"/>
    </row>
    <row r="10" spans="1:9" ht="19.5" customHeight="1">
      <c r="A10" s="7">
        <v>7</v>
      </c>
      <c r="B10" s="35" t="s">
        <v>26</v>
      </c>
      <c r="C10" s="35"/>
      <c r="D10" s="35"/>
      <c r="E10" s="35"/>
      <c r="F10" s="35"/>
      <c r="G10" s="35"/>
      <c r="H10" s="33">
        <v>412.7</v>
      </c>
      <c r="I10" s="34"/>
    </row>
    <row r="11" spans="1:9" ht="21" customHeight="1">
      <c r="A11" s="7">
        <v>8</v>
      </c>
      <c r="B11" s="35" t="s">
        <v>27</v>
      </c>
      <c r="C11" s="35"/>
      <c r="D11" s="35"/>
      <c r="E11" s="35"/>
      <c r="F11" s="35"/>
      <c r="G11" s="35"/>
      <c r="H11" s="33">
        <v>2088</v>
      </c>
      <c r="I11" s="34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80.2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-1.60211</v>
      </c>
      <c r="C19" s="8" t="s">
        <v>4</v>
      </c>
      <c r="D19" s="13">
        <v>13.68557</v>
      </c>
      <c r="E19" s="13">
        <v>12.49683</v>
      </c>
      <c r="F19" s="13"/>
      <c r="G19" s="21" t="s">
        <v>43</v>
      </c>
      <c r="H19" s="13">
        <f>E19</f>
        <v>12.49683</v>
      </c>
      <c r="I19" s="13">
        <f>B19-D19+E19</f>
        <v>-2.7908500000000007</v>
      </c>
    </row>
    <row r="20" spans="1:9" ht="119.25" customHeight="1">
      <c r="A20" s="39" t="s">
        <v>12</v>
      </c>
      <c r="B20" s="44">
        <v>-34.83171</v>
      </c>
      <c r="C20" s="46" t="s">
        <v>50</v>
      </c>
      <c r="D20" s="44">
        <v>297.54032</v>
      </c>
      <c r="E20" s="44">
        <v>271.69566</v>
      </c>
      <c r="F20" s="44"/>
      <c r="G20" s="50" t="s">
        <v>56</v>
      </c>
      <c r="H20" s="44">
        <f>E20</f>
        <v>271.69566</v>
      </c>
      <c r="I20" s="44">
        <f>B20-D20+E20</f>
        <v>-60.67637000000002</v>
      </c>
    </row>
    <row r="21" spans="1:9" ht="216.75" customHeight="1">
      <c r="A21" s="40"/>
      <c r="B21" s="45"/>
      <c r="C21" s="47"/>
      <c r="D21" s="45"/>
      <c r="E21" s="45"/>
      <c r="F21" s="45"/>
      <c r="G21" s="51"/>
      <c r="H21" s="45"/>
      <c r="I21" s="45"/>
    </row>
    <row r="22" spans="1:9" ht="27" customHeight="1">
      <c r="A22" s="10"/>
      <c r="B22" s="11">
        <f>SUM(B19:B21)</f>
        <v>-36.433820000000004</v>
      </c>
      <c r="C22" s="12" t="s">
        <v>6</v>
      </c>
      <c r="D22" s="11">
        <f>SUM(D19:D21)</f>
        <v>311.22589</v>
      </c>
      <c r="E22" s="11">
        <f>SUM(E19:E21)</f>
        <v>284.19248999999996</v>
      </c>
      <c r="F22" s="11"/>
      <c r="G22" s="1"/>
      <c r="H22" s="11">
        <f>SUM(H19:H20)</f>
        <v>284.19248999999996</v>
      </c>
      <c r="I22" s="11">
        <f>SUM(I19:I21)</f>
        <v>-63.46722000000002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-36.6062</v>
      </c>
      <c r="C24" s="8" t="s">
        <v>9</v>
      </c>
      <c r="D24" s="13">
        <v>312.69846</v>
      </c>
      <c r="E24" s="13">
        <v>285.53714</v>
      </c>
      <c r="F24" s="13"/>
      <c r="G24" s="23" t="s">
        <v>44</v>
      </c>
      <c r="H24" s="13">
        <f>E24</f>
        <v>285.53714</v>
      </c>
      <c r="I24" s="13">
        <f>B24-D24+E24</f>
        <v>-63.76751999999999</v>
      </c>
    </row>
    <row r="25" spans="1:9" ht="27" customHeight="1">
      <c r="A25" s="14" t="s">
        <v>15</v>
      </c>
      <c r="B25" s="13">
        <v>-15.79766</v>
      </c>
      <c r="C25" s="8" t="s">
        <v>10</v>
      </c>
      <c r="D25" s="13">
        <v>134.94719</v>
      </c>
      <c r="E25" s="13">
        <v>123.22553</v>
      </c>
      <c r="F25" s="13"/>
      <c r="G25" s="23" t="s">
        <v>45</v>
      </c>
      <c r="H25" s="13">
        <f>E25</f>
        <v>123.22553</v>
      </c>
      <c r="I25" s="13">
        <f>B25-D25+E25</f>
        <v>-27.519320000000008</v>
      </c>
    </row>
    <row r="26" spans="1:9" ht="27" customHeight="1">
      <c r="A26" s="14" t="s">
        <v>16</v>
      </c>
      <c r="B26" s="13">
        <v>-9.14277</v>
      </c>
      <c r="C26" s="8" t="s">
        <v>30</v>
      </c>
      <c r="D26" s="13">
        <v>78.09963</v>
      </c>
      <c r="E26" s="13">
        <v>71.31582</v>
      </c>
      <c r="F26" s="13"/>
      <c r="G26" s="23" t="s">
        <v>46</v>
      </c>
      <c r="H26" s="13">
        <f>E26</f>
        <v>71.31582</v>
      </c>
      <c r="I26" s="13">
        <f>B26-D26+E26</f>
        <v>-15.926580000000001</v>
      </c>
    </row>
    <row r="27" spans="1:9" ht="27" customHeight="1">
      <c r="A27" s="7" t="s">
        <v>17</v>
      </c>
      <c r="B27" s="13">
        <v>-6.05929</v>
      </c>
      <c r="C27" s="8" t="s">
        <v>8</v>
      </c>
      <c r="D27" s="13">
        <v>51.75979</v>
      </c>
      <c r="E27" s="13">
        <v>47.26388</v>
      </c>
      <c r="F27" s="13"/>
      <c r="G27" s="23" t="s">
        <v>47</v>
      </c>
      <c r="H27" s="13">
        <f>E27</f>
        <v>47.26388</v>
      </c>
      <c r="I27" s="13">
        <f>B27-D27+E27</f>
        <v>-10.5552</v>
      </c>
    </row>
    <row r="28" spans="1:9" ht="27" customHeight="1">
      <c r="A28" s="7" t="s">
        <v>36</v>
      </c>
      <c r="B28" s="13">
        <v>-1.09333</v>
      </c>
      <c r="C28" s="8" t="s">
        <v>37</v>
      </c>
      <c r="D28" s="13">
        <v>9.33948</v>
      </c>
      <c r="E28" s="13">
        <v>8.52824</v>
      </c>
      <c r="F28" s="13"/>
      <c r="G28" s="23" t="s">
        <v>48</v>
      </c>
      <c r="H28" s="13">
        <f>E28</f>
        <v>8.52824</v>
      </c>
      <c r="I28" s="13">
        <f>B28-D28+E28</f>
        <v>-1.9045699999999997</v>
      </c>
    </row>
    <row r="29" spans="1:9" ht="27" customHeight="1">
      <c r="A29" s="10"/>
      <c r="B29" s="11">
        <f>SUM(B24:B28)</f>
        <v>-68.69924999999999</v>
      </c>
      <c r="C29" s="12" t="s">
        <v>13</v>
      </c>
      <c r="D29" s="11">
        <f>SUM(D24:D28)</f>
        <v>586.84455</v>
      </c>
      <c r="E29" s="11">
        <f>SUM(E24:E28)</f>
        <v>535.8706099999999</v>
      </c>
      <c r="F29" s="11"/>
      <c r="G29" s="2"/>
      <c r="H29" s="11">
        <f>SUM(H24:H28)</f>
        <v>535.8706099999999</v>
      </c>
      <c r="I29" s="11">
        <f>SUM(I24:I28)</f>
        <v>-119.67319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-0.96962</v>
      </c>
      <c r="C32" s="8" t="s">
        <v>40</v>
      </c>
      <c r="D32" s="13">
        <v>8.28268</v>
      </c>
      <c r="E32" s="13">
        <v>7.56324</v>
      </c>
      <c r="F32" s="13"/>
      <c r="G32" s="3"/>
      <c r="H32" s="13">
        <f>E32</f>
        <v>7.56324</v>
      </c>
      <c r="I32" s="13">
        <f>B32-D32+E32</f>
        <v>-1.6890599999999996</v>
      </c>
    </row>
    <row r="33" spans="1:9" s="18" customFormat="1" ht="25.5" customHeight="1">
      <c r="A33" s="10"/>
      <c r="B33" s="11">
        <f>SUM(B31:B32)</f>
        <v>-0.96962</v>
      </c>
      <c r="C33" s="12" t="s">
        <v>41</v>
      </c>
      <c r="D33" s="11">
        <f>SUM(D31:D32)</f>
        <v>8.28268</v>
      </c>
      <c r="E33" s="11">
        <f>SUM(E31:E32)</f>
        <v>7.56324</v>
      </c>
      <c r="F33" s="11"/>
      <c r="G33" s="2"/>
      <c r="H33" s="11">
        <f>SUM(H31:H32)</f>
        <v>7.56324</v>
      </c>
      <c r="I33" s="11">
        <f>SUM(I31:I32)</f>
        <v>-1.6890599999999996</v>
      </c>
    </row>
    <row r="34" spans="1:9" ht="27" customHeight="1">
      <c r="A34" s="19"/>
      <c r="B34" s="11">
        <f>SUM(B22,B29,B33)</f>
        <v>-106.10269000000001</v>
      </c>
      <c r="C34" s="12" t="s">
        <v>19</v>
      </c>
      <c r="D34" s="11">
        <f>SUM(D22,D29,D33)</f>
        <v>906.35312</v>
      </c>
      <c r="E34" s="11">
        <f>SUM(E22,E29,E33)</f>
        <v>827.6263399999998</v>
      </c>
      <c r="F34" s="11"/>
      <c r="G34" s="2"/>
      <c r="H34" s="11">
        <f>SUM(H22,H29,H33)</f>
        <v>827.6263399999998</v>
      </c>
      <c r="I34" s="11">
        <f>SUM(I22,I29,I33)</f>
        <v>-184.82947000000004</v>
      </c>
    </row>
    <row r="35" spans="1:9" ht="28.5">
      <c r="A35" s="19"/>
      <c r="B35" s="11"/>
      <c r="C35" s="12" t="s">
        <v>42</v>
      </c>
      <c r="D35" s="48">
        <f>E34+F34-D34</f>
        <v>-78.72678000000019</v>
      </c>
      <c r="E35" s="22"/>
      <c r="F35" s="49"/>
      <c r="G35" s="2"/>
      <c r="H35" s="15"/>
      <c r="I35" s="11"/>
    </row>
    <row r="36" spans="1:9" ht="27" customHeight="1">
      <c r="A36" s="10">
        <v>4</v>
      </c>
      <c r="B36" s="11">
        <v>16.14137</v>
      </c>
      <c r="C36" s="12" t="s">
        <v>18</v>
      </c>
      <c r="D36" s="11">
        <v>29.94316</v>
      </c>
      <c r="E36" s="11">
        <v>27.34226</v>
      </c>
      <c r="F36" s="11"/>
      <c r="G36" s="23" t="s">
        <v>54</v>
      </c>
      <c r="H36" s="20">
        <v>10.2</v>
      </c>
      <c r="I36" s="11">
        <f>B36+E36+F36-H36</f>
        <v>33.28363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2010-11-15T07:57:27Z</cp:lastPrinted>
  <dcterms:created xsi:type="dcterms:W3CDTF">2010-04-01T07:27:06Z</dcterms:created>
  <dcterms:modified xsi:type="dcterms:W3CDTF">2011-05-12T04:13:00Z</dcterms:modified>
  <cp:category/>
  <cp:version/>
  <cp:contentType/>
  <cp:contentStatus/>
</cp:coreProperties>
</file>